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<sst xmlns="http://schemas.openxmlformats.org/spreadsheetml/2006/main" count="31" uniqueCount="31">
  <si>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</si>
  <si>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</si>
  <si>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</si>
  <si>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</si>
  <si>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</si>
  <si>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</si>
  <si>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</si>
  <si>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</si>
  <si>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</si>
  <si>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</si>
  <si>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</si>
  <si>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</si>
  <si>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</si>
  <si>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</si>
  <si>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</si>
  <si>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</si>
  <si>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</si>
  <si>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</si>
  <si>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</si>
  <si>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</si>
  <si>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</si>
  <si>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</si>
  <si>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</si>
  <si>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</si>
  <si>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</si>
  <si>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</si>
  <si>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CULTURA DE ACAMBARO GUANAJUATO
ESTADO ANALÍTICO DEL ACTIVO
Del 1 de Enero al AL 31 DE DICIEMBRE DEL 2018</t>
  </si>
  <si>
    <t xml:space="preserve">ING. CARLOS SAUCEDO ESPINOSA </t>
  </si>
  <si>
    <t>DIRECTOR GENERAL DEL IMCA</t>
  </si>
  <si>
    <t xml:space="preserve">C.P. DIANA AGUILAR DURÁN </t>
  </si>
  <si>
    <t>COORDINADORA DE ADMINISTRACION Y FINAZAS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</si>
</sst>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zoomScaleNormal="100" workbookViewId="0">
      <selection activeCell="C12" sqref="C1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1026859.95</v>
      </c>
      <c r="D4" s="13">
        <f>SUM(D6+D15)</f>
        <v>18741785.140000001</v>
      </c>
      <c r="E4" s="13">
        <f>SUM(E6+E15)</f>
        <v>18578864.170000002</v>
      </c>
      <c r="F4" s="13">
        <f>SUM(F6+F15)</f>
        <v>1189780.9200000018</v>
      </c>
      <c r="G4" s="13">
        <f>SUM(G6+G15)</f>
        <v>162920.97000000181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337716.78</v>
      </c>
      <c r="D6" s="13">
        <f>SUM(D7:D13)</f>
        <v>18551284.140000001</v>
      </c>
      <c r="E6" s="13">
        <f>SUM(E7:E13)</f>
        <v>18540034</v>
      </c>
      <c r="F6" s="13">
        <f>SUM(F7:F13)</f>
        <v>348966.92000000179</v>
      </c>
      <c r="G6" s="18">
        <f>SUM(G7:G13)</f>
        <v>11250.140000001789</v>
      </c>
    </row>
    <row r="7" spans="1:7" x14ac:dyDescent="0.2">
      <c r="A7" s="3">
        <v>1110</v>
      </c>
      <c r="B7" s="7" t="s">
        <v>9</v>
      </c>
      <c r="C7" s="18">
        <v>164130.57</v>
      </c>
      <c r="D7" s="18">
        <v>9034822.9900000002</v>
      </c>
      <c r="E7" s="18">
        <v>9043333.4900000002</v>
      </c>
      <c r="F7" s="18">
        <f>C7+D7-E7</f>
        <v>155620.0700000003</v>
      </c>
      <c r="G7" s="18">
        <f t="shared" ref="G7:G13" si="0">F7-C7</f>
        <v>-8510.499999999709</v>
      </c>
    </row>
    <row r="8" spans="1:7" x14ac:dyDescent="0.2">
      <c r="A8" s="3">
        <v>1120</v>
      </c>
      <c r="B8" s="7" t="s">
        <v>10</v>
      </c>
      <c r="C8" s="18">
        <v>166586.21</v>
      </c>
      <c r="D8" s="18">
        <v>9479139.1500000004</v>
      </c>
      <c r="E8" s="18">
        <v>9459378.5099999998</v>
      </c>
      <c r="F8" s="18">
        <f t="shared" ref="F8:F13" si="1">C8+D8-E8</f>
        <v>186346.85000000149</v>
      </c>
      <c r="G8" s="18">
        <f t="shared" si="0"/>
        <v>19760.640000001498</v>
      </c>
    </row>
    <row r="9" spans="1:7" x14ac:dyDescent="0.2">
      <c r="A9" s="3">
        <v>1130</v>
      </c>
      <c r="B9" s="7" t="s">
        <v>11</v>
      </c>
      <c r="C9" s="18">
        <v>7000</v>
      </c>
      <c r="D9" s="18">
        <v>37322</v>
      </c>
      <c r="E9" s="18">
        <v>37322</v>
      </c>
      <c r="F9" s="18">
        <f t="shared" si="1"/>
        <v>7000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689143.16999999993</v>
      </c>
      <c r="D15" s="13">
        <f>SUM(D16:D24)</f>
        <v>190501</v>
      </c>
      <c r="E15" s="13">
        <f>SUM(E16:E24)</f>
        <v>38830.17</v>
      </c>
      <c r="F15" s="13">
        <f>SUM(F16:F24)</f>
        <v>840814</v>
      </c>
      <c r="G15" s="13">
        <f>SUM(G16:G24)</f>
        <v>151670.83000000002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608747.07999999996</v>
      </c>
      <c r="D19" s="18">
        <v>190501</v>
      </c>
      <c r="E19" s="18">
        <v>14901</v>
      </c>
      <c r="F19" s="18">
        <f t="shared" si="3"/>
        <v>784347.08</v>
      </c>
      <c r="G19" s="18">
        <f t="shared" si="2"/>
        <v>175600</v>
      </c>
    </row>
    <row r="20" spans="1:7" x14ac:dyDescent="0.2">
      <c r="A20" s="3">
        <v>1250</v>
      </c>
      <c r="B20" s="7" t="s">
        <v>19</v>
      </c>
      <c r="C20" s="18">
        <v>19633</v>
      </c>
      <c r="D20" s="18">
        <v>0</v>
      </c>
      <c r="E20" s="18">
        <v>0</v>
      </c>
      <c r="F20" s="18">
        <f t="shared" si="3"/>
        <v>19633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60763.09</v>
      </c>
      <c r="D21" s="18">
        <v>0</v>
      </c>
      <c r="E21" s="18">
        <v>23929.17</v>
      </c>
      <c r="F21" s="18">
        <f t="shared" si="3"/>
        <v>36833.919999999998</v>
      </c>
      <c r="G21" s="18">
        <f t="shared" si="2"/>
        <v>-23929.17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52" spans="2:6" x14ac:dyDescent="0.2">
      <c r="B52" s="24" t="s">
        <v>27</v>
      </c>
      <c r="C52" s="24"/>
      <c r="E52" s="24" t="s">
        <v>29</v>
      </c>
      <c r="F52" s="24"/>
    </row>
    <row r="53" spans="2:6" x14ac:dyDescent="0.2">
      <c r="B53" s="24" t="s">
        <v>28</v>
      </c>
      <c r="C53" s="24"/>
      <c r="E53" s="1" t="s">
        <v>30</v>
      </c>
    </row>
  </sheetData>
  <sheetProtection formatCells="0" formatColumns="0" formatRows="0" autoFilter="0"/>
  <mergeCells count="5">
    <mergeCell ref="A1:G1"/>
    <mergeCell ref="B26:G26"/>
    <mergeCell ref="B52:C52"/>
    <mergeCell ref="B53:C53"/>
    <mergeCell ref="E52:F52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2019-03-01T15:39:59Z</cp:lastPrinted>
  <dcterms:created xsi:type="dcterms:W3CDTF">2014-02-09T04:04:15Z</dcterms:created>
  <dcterms:modified xsi:type="dcterms:W3CDTF">2019-03-01T15:40:46Z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